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4" r:id="rId1"/>
  </sheets>
  <definedNames>
    <definedName name="_xlnm.Print_Area" localSheetId="0">ARKUSZ1!$A$1:$N$18</definedName>
  </definedNames>
  <calcPr calcId="125725"/>
</workbook>
</file>

<file path=xl/calcChain.xml><?xml version="1.0" encoding="utf-8"?>
<calcChain xmlns="http://schemas.openxmlformats.org/spreadsheetml/2006/main">
  <c r="N17" i="4"/>
  <c r="M17"/>
  <c r="L17"/>
  <c r="N16"/>
  <c r="N5"/>
  <c r="N6"/>
  <c r="N7"/>
  <c r="N8"/>
  <c r="N9"/>
  <c r="N10"/>
  <c r="N11"/>
  <c r="N12"/>
  <c r="N13"/>
  <c r="N14"/>
  <c r="N15"/>
  <c r="N4"/>
  <c r="M5"/>
  <c r="M6"/>
  <c r="M7"/>
  <c r="M8"/>
  <c r="M9"/>
  <c r="M10"/>
  <c r="M11"/>
  <c r="M12"/>
  <c r="M13"/>
  <c r="M14"/>
  <c r="M15"/>
  <c r="M16"/>
  <c r="M4"/>
  <c r="L16"/>
  <c r="L5"/>
  <c r="L6"/>
  <c r="L7"/>
  <c r="L8"/>
  <c r="L9"/>
  <c r="L10"/>
  <c r="L11"/>
  <c r="L12"/>
  <c r="L13"/>
  <c r="L14"/>
  <c r="L15"/>
  <c r="L4"/>
  <c r="J16"/>
  <c r="J15"/>
  <c r="J14"/>
  <c r="J13"/>
  <c r="J12"/>
  <c r="J11"/>
  <c r="J10"/>
  <c r="J9"/>
  <c r="J8"/>
  <c r="J7"/>
  <c r="J6"/>
  <c r="J5"/>
  <c r="J4"/>
  <c r="K7"/>
  <c r="K8"/>
  <c r="K15"/>
  <c r="K11"/>
  <c r="K5"/>
  <c r="K4" l="1"/>
  <c r="K14"/>
  <c r="K13"/>
  <c r="K9"/>
  <c r="K10"/>
  <c r="K6"/>
  <c r="K16"/>
  <c r="K12"/>
</calcChain>
</file>

<file path=xl/sharedStrings.xml><?xml version="1.0" encoding="utf-8"?>
<sst xmlns="http://schemas.openxmlformats.org/spreadsheetml/2006/main" count="58" uniqueCount="45">
  <si>
    <t>lp.</t>
  </si>
  <si>
    <t>Nazwa asortymentu</t>
  </si>
  <si>
    <t>Grupa / Kategoria wg Wspólnego Słownika Zamówień (CPV)</t>
  </si>
  <si>
    <t>j.m</t>
  </si>
  <si>
    <t>33124130-5</t>
  </si>
  <si>
    <t>szt</t>
  </si>
  <si>
    <t>op.</t>
  </si>
  <si>
    <t>szt.</t>
  </si>
  <si>
    <t>op</t>
  </si>
  <si>
    <t>33140000-3</t>
  </si>
  <si>
    <t>33198000-4</t>
  </si>
  <si>
    <t>33182200-1</t>
  </si>
  <si>
    <t xml:space="preserve"> </t>
  </si>
  <si>
    <t xml:space="preserve">ILOŚĆ </t>
  </si>
  <si>
    <t>cena jedn.netto</t>
  </si>
  <si>
    <t>VAT</t>
  </si>
  <si>
    <t>Wartość VAT</t>
  </si>
  <si>
    <t>cena jedn.brutto</t>
  </si>
  <si>
    <t>Wartość netto</t>
  </si>
  <si>
    <t>Wartość brutto:</t>
  </si>
  <si>
    <t>Szkiełko podstawowe 26x76x1mm z polem do opisu z jednej strony (op=50sztuk)</t>
  </si>
  <si>
    <t xml:space="preserve">Zestaw do pomiaru ciśnienia śródbrzusznego </t>
  </si>
  <si>
    <t>Żel wodny lubryfikant na bazie wody, bez dodatku środka znieczulającego, bez środka dezynfekcyjnego, antyalergiczny, nie powodujący uszkodzenia materiałów z gumy i metalu. Op.=142g.</t>
  </si>
  <si>
    <t>Papier do programatora ST JUDE 210mm x 140mm x 250szt.</t>
  </si>
  <si>
    <t>33141610-9</t>
  </si>
  <si>
    <t>Maska do tlenu z rezerwuarem dla dorosłych</t>
  </si>
  <si>
    <t>33157110-9</t>
  </si>
  <si>
    <t>33194100-7</t>
  </si>
  <si>
    <t>33141320-9</t>
  </si>
  <si>
    <t>33141642-2</t>
  </si>
  <si>
    <t>Worek do moczu 2l z odpływem sterylny z zastawką antyrefluksyjną, skalowany, z odpływem spustowym, indywidualnie pakowany, sterylny, pakowany pojedynczo.</t>
  </si>
  <si>
    <t>Przyrząd do aspiracji z butelek. Przyrząd do aspiracji z butelek ze zintegrowanym filtrem przeciwbakteryjnym 0,45  µm z odpoowietrznikiem umożliwia aseptyczne pobranie, z możliwością wielokrotnego pobierania, kolec standardowy, oraz zatyczką zamykającą i zastawką chroniącom lek przed wyciekaniem po wyciągnięciu strzykawki, sterylny, pojedynczo pakowany.</t>
  </si>
  <si>
    <t>Łącznik dwustronny stożkowy z otworem do regulacji ssania. Łącznik wykonany z tworzywa sztucznego, zakończony dwoma końcówkami stożkowymi, schodkowymi, otwór do przerywanego ssania zaopatrzony w korek, sterylny, pakowany pojedynczo</t>
  </si>
  <si>
    <t>Test ureazowy suchy, wynik w czasie od 2min do 60min</t>
  </si>
  <si>
    <r>
      <t xml:space="preserve">Zestaw pomiarowy spirometrii i kalorymetrii, jednorazowy D-lite++ dla dorosłych, 2m (1op=20szt) kompatybilny z modułem E-sCOVX: linia spirometryczna, linia próbkowania gazu i czujnik spirometryczny dla jednego pacjenta </t>
    </r>
    <r>
      <rPr>
        <b/>
        <sz val="11"/>
        <rFont val="Times New Roman"/>
        <family val="1"/>
        <charset val="238"/>
      </rPr>
      <t>(1op.=20szt.)</t>
    </r>
  </si>
  <si>
    <r>
      <t>Przyrząd do przetaczania krwi z ostrym uniwersalnym dwukanałowym kolcem, odpowietrznikiem zabezpieczonym filtrem przeciwbakteryjnym zamykanym klapką, przezroczystą dużą komorą kroplową z filtrem o wielkości oczka 200µm i powierzchni min. 10cm</t>
    </r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 xml:space="preserve">, </t>
    </r>
    <r>
      <rPr>
        <sz val="11"/>
        <color theme="1"/>
        <rFont val="Times New Roman"/>
        <family val="1"/>
        <charset val="238"/>
      </rPr>
      <t>zaciskaczem rolkowym, o długości drenu min. 150cm z zakończonym luer-lock. Komora podzielona na dwie części, dolna elastyczna w celu łatwego ustalenia poziomu płynów. Sterylny, pakowany pojedynczo.</t>
    </r>
  </si>
  <si>
    <t>Elektroda kompatybilna z defibrylatorem Lifepak Quick Combo firmy Medtronic, sterylna op=2szt</t>
  </si>
  <si>
    <r>
      <t>Przyrząd do przetaczania krwi z odpowietrznikiem bez ftalanów. Przyrząd do przetaczania krwi z ostrym uniwersalnym dwukanałowym kolcem i odpowietrznikiem zabezpieczonym filtrem przeciwbakteryjnym zamykanym klapką, przezroczystą komorą kroplową z filtrem o wielkości oczka 200µm, zaciskacz na drenie z regulacją przepływu, uniwersalne zakończenie drenu luer-lock. Komora podzielona na dwie części,</t>
    </r>
    <r>
      <rPr>
        <sz val="11"/>
        <color theme="1"/>
        <rFont val="Times New Roman"/>
        <family val="1"/>
        <charset val="238"/>
      </rPr>
      <t>dolna elastyczna w celu łatwego ustalenia poziomu płynów. BEZ FTALANÓW. Sterylny, pakowany pojedynczo.</t>
    </r>
  </si>
  <si>
    <t>ZAŁĄCZNIK NR 1 FORMULARZ ASORTYMENTOWO-CENOWY</t>
  </si>
  <si>
    <t>Razem:</t>
  </si>
  <si>
    <t>Numer katalogowy</t>
  </si>
  <si>
    <t>38423000-6</t>
  </si>
  <si>
    <t>Nazwa handlowa/   Producent</t>
  </si>
  <si>
    <t>EZ/458-459/415-416/24 (151348)</t>
  </si>
  <si>
    <t>Zamawiający dopuszcza składanie ofert na poszczególne pozycje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</si>
</sst>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2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0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 wrapText="1"/>
    </xf>
    <xf numFmtId="4" fontId="10" fillId="2" borderId="3" xfId="0" applyNumberFormat="1" applyFont="1" applyFill="1" applyBorder="1" applyAlignment="1">
      <alignment vertical="center" wrapText="1"/>
    </xf>
    <xf numFmtId="4" fontId="5" fillId="0" borderId="2" xfId="0" applyNumberFormat="1" applyFont="1" applyBorder="1"/>
    <xf numFmtId="0" fontId="5" fillId="0" borderId="2" xfId="0" applyFont="1" applyBorder="1"/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9" fontId="4" fillId="2" borderId="2" xfId="3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0" xfId="0" applyFont="1" applyAlignment="1"/>
    <xf numFmtId="0" fontId="5" fillId="0" borderId="0" xfId="0" applyFont="1" applyAlignment="1"/>
  </cellXfs>
  <cellStyles count="4">
    <cellStyle name="Normalny" xfId="0" builtinId="0"/>
    <cellStyle name="Normalny 2" xfId="1"/>
    <cellStyle name="Normalny_3.2_aesculapl" xfId="2"/>
    <cellStyle name="Procentowy" xfId="3" builtinId="5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19"/>
  <sheetViews>
    <sheetView tabSelected="1" zoomScaleNormal="100" workbookViewId="0">
      <pane ySplit="3" topLeftCell="A16" activePane="bottomLeft" state="frozen"/>
      <selection pane="bottomLeft" activeCell="B23" sqref="B23"/>
    </sheetView>
  </sheetViews>
  <sheetFormatPr defaultRowHeight="14.25"/>
  <cols>
    <col min="1" max="1" width="3.375" customWidth="1"/>
    <col min="2" max="2" width="47.75" customWidth="1"/>
    <col min="3" max="5" width="12.625" customWidth="1"/>
    <col min="6" max="6" width="4.375" customWidth="1"/>
    <col min="7" max="7" width="9.125" bestFit="1" customWidth="1"/>
    <col min="8" max="8" width="10.375" customWidth="1"/>
    <col min="9" max="9" width="9.125" bestFit="1" customWidth="1"/>
    <col min="10" max="10" width="10.625" customWidth="1"/>
    <col min="11" max="11" width="9.125" bestFit="1" customWidth="1"/>
    <col min="12" max="12" width="9.5" bestFit="1" customWidth="1"/>
    <col min="13" max="13" width="9.125" bestFit="1" customWidth="1"/>
    <col min="14" max="14" width="11.25" customWidth="1"/>
  </cols>
  <sheetData>
    <row r="1" spans="1:16" ht="21" customHeight="1">
      <c r="A1" s="28" t="s">
        <v>43</v>
      </c>
      <c r="B1" s="28"/>
    </row>
    <row r="2" spans="1:16" ht="26.25" customHeight="1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 ht="88.5" customHeight="1">
      <c r="A3" s="19" t="s">
        <v>0</v>
      </c>
      <c r="B3" s="20" t="s">
        <v>1</v>
      </c>
      <c r="C3" s="20" t="s">
        <v>2</v>
      </c>
      <c r="D3" s="20" t="s">
        <v>42</v>
      </c>
      <c r="E3" s="20" t="s">
        <v>40</v>
      </c>
      <c r="F3" s="20" t="s">
        <v>3</v>
      </c>
      <c r="G3" s="20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16</v>
      </c>
      <c r="N3" s="20" t="s">
        <v>19</v>
      </c>
    </row>
    <row r="4" spans="1:16" ht="38.25" customHeight="1">
      <c r="A4" s="6">
        <v>1</v>
      </c>
      <c r="B4" s="17" t="s">
        <v>33</v>
      </c>
      <c r="C4" s="18" t="s">
        <v>4</v>
      </c>
      <c r="D4" s="18"/>
      <c r="E4" s="18"/>
      <c r="F4" s="24" t="s">
        <v>7</v>
      </c>
      <c r="G4" s="25">
        <v>500</v>
      </c>
      <c r="H4" s="23">
        <v>0</v>
      </c>
      <c r="I4" s="26">
        <v>0.08</v>
      </c>
      <c r="J4" s="23">
        <f t="shared" ref="J4:J16" si="0">H4*I4</f>
        <v>0</v>
      </c>
      <c r="K4" s="23">
        <f>H4+J4</f>
        <v>0</v>
      </c>
      <c r="L4" s="23">
        <f>G4*H4</f>
        <v>0</v>
      </c>
      <c r="M4" s="23">
        <f>G4*J4</f>
        <v>0</v>
      </c>
      <c r="N4" s="23">
        <f>G4*K4</f>
        <v>0</v>
      </c>
    </row>
    <row r="5" spans="1:16" ht="51.75" customHeight="1">
      <c r="A5" s="7">
        <v>2</v>
      </c>
      <c r="B5" s="8" t="s">
        <v>20</v>
      </c>
      <c r="C5" s="9" t="s">
        <v>4</v>
      </c>
      <c r="D5" s="9"/>
      <c r="E5" s="9"/>
      <c r="F5" s="9" t="s">
        <v>6</v>
      </c>
      <c r="G5" s="5">
        <v>35</v>
      </c>
      <c r="H5" s="27">
        <v>0</v>
      </c>
      <c r="I5" s="26">
        <v>0.08</v>
      </c>
      <c r="J5" s="23">
        <f t="shared" si="0"/>
        <v>0</v>
      </c>
      <c r="K5" s="3">
        <f>H5+J5</f>
        <v>0</v>
      </c>
      <c r="L5" s="23">
        <f t="shared" ref="L5:L15" si="1">G5*H5</f>
        <v>0</v>
      </c>
      <c r="M5" s="23">
        <f t="shared" ref="M5:M16" si="2">G5*J5</f>
        <v>0</v>
      </c>
      <c r="N5" s="23">
        <f t="shared" ref="N5:N15" si="3">G5*K5</f>
        <v>0</v>
      </c>
      <c r="P5" t="s">
        <v>12</v>
      </c>
    </row>
    <row r="6" spans="1:16" ht="42.75" customHeight="1">
      <c r="A6" s="7">
        <v>3</v>
      </c>
      <c r="B6" s="8" t="s">
        <v>23</v>
      </c>
      <c r="C6" s="9" t="s">
        <v>10</v>
      </c>
      <c r="D6" s="9"/>
      <c r="E6" s="9"/>
      <c r="F6" s="9" t="s">
        <v>8</v>
      </c>
      <c r="G6" s="5">
        <v>1</v>
      </c>
      <c r="H6" s="1">
        <v>0</v>
      </c>
      <c r="I6" s="26">
        <v>0.08</v>
      </c>
      <c r="J6" s="23">
        <f t="shared" si="0"/>
        <v>0</v>
      </c>
      <c r="K6" s="3">
        <f t="shared" ref="K6:K10" si="4">H6+J6</f>
        <v>0</v>
      </c>
      <c r="L6" s="23">
        <f t="shared" si="1"/>
        <v>0</v>
      </c>
      <c r="M6" s="23">
        <f t="shared" si="2"/>
        <v>0</v>
      </c>
      <c r="N6" s="23">
        <f t="shared" si="3"/>
        <v>0</v>
      </c>
    </row>
    <row r="7" spans="1:16" ht="50.25" customHeight="1">
      <c r="A7" s="7">
        <v>4</v>
      </c>
      <c r="B7" s="8" t="s">
        <v>36</v>
      </c>
      <c r="C7" s="9" t="s">
        <v>11</v>
      </c>
      <c r="D7" s="9"/>
      <c r="E7" s="9"/>
      <c r="F7" s="9" t="s">
        <v>6</v>
      </c>
      <c r="G7" s="5">
        <v>70</v>
      </c>
      <c r="H7" s="1">
        <v>0</v>
      </c>
      <c r="I7" s="26">
        <v>0.08</v>
      </c>
      <c r="J7" s="23">
        <f t="shared" si="0"/>
        <v>0</v>
      </c>
      <c r="K7" s="3">
        <f t="shared" si="4"/>
        <v>0</v>
      </c>
      <c r="L7" s="23">
        <f t="shared" si="1"/>
        <v>0</v>
      </c>
      <c r="M7" s="23">
        <f t="shared" si="2"/>
        <v>0</v>
      </c>
      <c r="N7" s="23">
        <f t="shared" si="3"/>
        <v>0</v>
      </c>
    </row>
    <row r="8" spans="1:16" ht="41.25" customHeight="1">
      <c r="A8" s="7">
        <v>5</v>
      </c>
      <c r="B8" s="8" t="s">
        <v>21</v>
      </c>
      <c r="C8" s="9" t="s">
        <v>41</v>
      </c>
      <c r="D8" s="9"/>
      <c r="E8" s="9"/>
      <c r="F8" s="9" t="s">
        <v>7</v>
      </c>
      <c r="G8" s="5">
        <v>80</v>
      </c>
      <c r="H8" s="1">
        <v>0</v>
      </c>
      <c r="I8" s="26">
        <v>0.08</v>
      </c>
      <c r="J8" s="23">
        <f t="shared" si="0"/>
        <v>0</v>
      </c>
      <c r="K8" s="3">
        <f t="shared" si="4"/>
        <v>0</v>
      </c>
      <c r="L8" s="23">
        <f t="shared" si="1"/>
        <v>0</v>
      </c>
      <c r="M8" s="23">
        <f t="shared" si="2"/>
        <v>0</v>
      </c>
      <c r="N8" s="23">
        <f t="shared" si="3"/>
        <v>0</v>
      </c>
    </row>
    <row r="9" spans="1:16" ht="94.5" customHeight="1">
      <c r="A9" s="7">
        <v>6</v>
      </c>
      <c r="B9" s="8" t="s">
        <v>34</v>
      </c>
      <c r="C9" s="9" t="s">
        <v>41</v>
      </c>
      <c r="D9" s="9"/>
      <c r="E9" s="9"/>
      <c r="F9" s="9" t="s">
        <v>6</v>
      </c>
      <c r="G9" s="5">
        <v>2</v>
      </c>
      <c r="H9" s="3">
        <v>0</v>
      </c>
      <c r="I9" s="26">
        <v>0.08</v>
      </c>
      <c r="J9" s="23">
        <f t="shared" si="0"/>
        <v>0</v>
      </c>
      <c r="K9" s="3">
        <f t="shared" si="4"/>
        <v>0</v>
      </c>
      <c r="L9" s="23">
        <f t="shared" si="1"/>
        <v>0</v>
      </c>
      <c r="M9" s="23">
        <f t="shared" si="2"/>
        <v>0</v>
      </c>
      <c r="N9" s="23">
        <f t="shared" si="3"/>
        <v>0</v>
      </c>
    </row>
    <row r="10" spans="1:16" ht="88.5" customHeight="1">
      <c r="A10" s="7">
        <v>7</v>
      </c>
      <c r="B10" s="8" t="s">
        <v>22</v>
      </c>
      <c r="C10" s="9" t="s">
        <v>9</v>
      </c>
      <c r="D10" s="9"/>
      <c r="E10" s="9"/>
      <c r="F10" s="9" t="s">
        <v>7</v>
      </c>
      <c r="G10" s="5">
        <v>3</v>
      </c>
      <c r="H10" s="1">
        <v>0</v>
      </c>
      <c r="I10" s="2">
        <v>0.08</v>
      </c>
      <c r="J10" s="23">
        <f t="shared" si="0"/>
        <v>0</v>
      </c>
      <c r="K10" s="3">
        <f t="shared" si="4"/>
        <v>0</v>
      </c>
      <c r="L10" s="23">
        <f t="shared" si="1"/>
        <v>0</v>
      </c>
      <c r="M10" s="23">
        <f t="shared" si="2"/>
        <v>0</v>
      </c>
      <c r="N10" s="23">
        <f t="shared" si="3"/>
        <v>0</v>
      </c>
    </row>
    <row r="11" spans="1:16" ht="84.75" customHeight="1">
      <c r="A11" s="7">
        <v>8</v>
      </c>
      <c r="B11" s="15" t="s">
        <v>30</v>
      </c>
      <c r="C11" s="9" t="s">
        <v>24</v>
      </c>
      <c r="D11" s="9"/>
      <c r="E11" s="9"/>
      <c r="F11" s="10" t="s">
        <v>7</v>
      </c>
      <c r="G11" s="5">
        <v>7000</v>
      </c>
      <c r="H11" s="3">
        <v>0</v>
      </c>
      <c r="I11" s="2">
        <v>0.08</v>
      </c>
      <c r="J11" s="23">
        <f t="shared" si="0"/>
        <v>0</v>
      </c>
      <c r="K11" s="3">
        <f>H11+J11</f>
        <v>0</v>
      </c>
      <c r="L11" s="23">
        <f t="shared" si="1"/>
        <v>0</v>
      </c>
      <c r="M11" s="23">
        <f t="shared" si="2"/>
        <v>0</v>
      </c>
      <c r="N11" s="23">
        <f t="shared" si="3"/>
        <v>0</v>
      </c>
    </row>
    <row r="12" spans="1:16" ht="35.25" customHeight="1">
      <c r="A12" s="7">
        <v>9</v>
      </c>
      <c r="B12" s="15" t="s">
        <v>25</v>
      </c>
      <c r="C12" s="9" t="s">
        <v>26</v>
      </c>
      <c r="D12" s="9"/>
      <c r="E12" s="9"/>
      <c r="F12" s="10" t="s">
        <v>5</v>
      </c>
      <c r="G12" s="5">
        <v>500</v>
      </c>
      <c r="H12" s="3">
        <v>0</v>
      </c>
      <c r="I12" s="4">
        <v>0.08</v>
      </c>
      <c r="J12" s="23">
        <f t="shared" si="0"/>
        <v>0</v>
      </c>
      <c r="K12" s="3">
        <f t="shared" ref="K12:K16" si="5">H12+J12</f>
        <v>0</v>
      </c>
      <c r="L12" s="23">
        <f t="shared" si="1"/>
        <v>0</v>
      </c>
      <c r="M12" s="23">
        <f t="shared" si="2"/>
        <v>0</v>
      </c>
      <c r="N12" s="23">
        <f t="shared" si="3"/>
        <v>0</v>
      </c>
    </row>
    <row r="13" spans="1:16" ht="160.5" customHeight="1">
      <c r="A13" s="7">
        <v>10</v>
      </c>
      <c r="B13" s="15" t="s">
        <v>35</v>
      </c>
      <c r="C13" s="11" t="s">
        <v>27</v>
      </c>
      <c r="D13" s="11"/>
      <c r="E13" s="11"/>
      <c r="F13" s="10" t="s">
        <v>7</v>
      </c>
      <c r="G13" s="5">
        <v>2600</v>
      </c>
      <c r="H13" s="3">
        <v>0</v>
      </c>
      <c r="I13" s="4">
        <v>0.08</v>
      </c>
      <c r="J13" s="23">
        <f t="shared" si="0"/>
        <v>0</v>
      </c>
      <c r="K13" s="3">
        <f t="shared" si="5"/>
        <v>0</v>
      </c>
      <c r="L13" s="23">
        <f t="shared" si="1"/>
        <v>0</v>
      </c>
      <c r="M13" s="23">
        <f t="shared" si="2"/>
        <v>0</v>
      </c>
      <c r="N13" s="23">
        <f t="shared" si="3"/>
        <v>0</v>
      </c>
    </row>
    <row r="14" spans="1:16" ht="186" customHeight="1">
      <c r="A14" s="7">
        <v>11</v>
      </c>
      <c r="B14" s="15" t="s">
        <v>37</v>
      </c>
      <c r="C14" s="11" t="s">
        <v>27</v>
      </c>
      <c r="D14" s="11"/>
      <c r="E14" s="11"/>
      <c r="F14" s="10" t="s">
        <v>7</v>
      </c>
      <c r="G14" s="5">
        <v>50</v>
      </c>
      <c r="H14" s="3">
        <v>0</v>
      </c>
      <c r="I14" s="4">
        <v>0.08</v>
      </c>
      <c r="J14" s="23">
        <f t="shared" si="0"/>
        <v>0</v>
      </c>
      <c r="K14" s="3">
        <f t="shared" si="5"/>
        <v>0</v>
      </c>
      <c r="L14" s="23">
        <f t="shared" si="1"/>
        <v>0</v>
      </c>
      <c r="M14" s="23">
        <f t="shared" si="2"/>
        <v>0</v>
      </c>
      <c r="N14" s="23">
        <f t="shared" si="3"/>
        <v>0</v>
      </c>
    </row>
    <row r="15" spans="1:16" ht="129.75" customHeight="1">
      <c r="A15" s="7">
        <v>12</v>
      </c>
      <c r="B15" s="12" t="s">
        <v>31</v>
      </c>
      <c r="C15" s="13" t="s">
        <v>28</v>
      </c>
      <c r="D15" s="13"/>
      <c r="E15" s="13"/>
      <c r="F15" s="14" t="s">
        <v>7</v>
      </c>
      <c r="G15" s="5">
        <v>6000</v>
      </c>
      <c r="H15" s="3">
        <v>0</v>
      </c>
      <c r="I15" s="4">
        <v>0.08</v>
      </c>
      <c r="J15" s="23">
        <f t="shared" si="0"/>
        <v>0</v>
      </c>
      <c r="K15" s="3">
        <f t="shared" si="5"/>
        <v>0</v>
      </c>
      <c r="L15" s="23">
        <f t="shared" si="1"/>
        <v>0</v>
      </c>
      <c r="M15" s="23">
        <f t="shared" si="2"/>
        <v>0</v>
      </c>
      <c r="N15" s="23">
        <f t="shared" si="3"/>
        <v>0</v>
      </c>
    </row>
    <row r="16" spans="1:16" ht="94.5" customHeight="1">
      <c r="A16" s="7">
        <v>13</v>
      </c>
      <c r="B16" s="15" t="s">
        <v>32</v>
      </c>
      <c r="C16" s="11" t="s">
        <v>29</v>
      </c>
      <c r="D16" s="11"/>
      <c r="E16" s="11"/>
      <c r="F16" s="10" t="s">
        <v>7</v>
      </c>
      <c r="G16" s="5">
        <v>80</v>
      </c>
      <c r="H16" s="3">
        <v>0</v>
      </c>
      <c r="I16" s="4">
        <v>0.08</v>
      </c>
      <c r="J16" s="23">
        <f t="shared" si="0"/>
        <v>0</v>
      </c>
      <c r="K16" s="3">
        <f t="shared" si="5"/>
        <v>0</v>
      </c>
      <c r="L16" s="23">
        <f>G16*H16</f>
        <v>0</v>
      </c>
      <c r="M16" s="23">
        <f t="shared" si="2"/>
        <v>0</v>
      </c>
      <c r="N16" s="23">
        <f>G16*K16</f>
        <v>0</v>
      </c>
    </row>
    <row r="17" spans="1:14" ht="24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22" t="s">
        <v>39</v>
      </c>
      <c r="L17" s="21">
        <f>SUM(L4:L16)</f>
        <v>0</v>
      </c>
      <c r="M17" s="21">
        <f>SUM(M4:M16)</f>
        <v>0</v>
      </c>
      <c r="N17" s="21">
        <f>SUM(N4:N16)</f>
        <v>0</v>
      </c>
    </row>
    <row r="18" spans="1:14">
      <c r="A18" s="16"/>
      <c r="B18" s="31" t="s">
        <v>44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>
      <c r="B19" s="30"/>
    </row>
  </sheetData>
  <mergeCells count="2">
    <mergeCell ref="A1:B1"/>
    <mergeCell ref="A2:N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</dc:creator>
  <cp:lastModifiedBy>msokol</cp:lastModifiedBy>
  <cp:lastPrinted>2024-04-09T10:13:15Z</cp:lastPrinted>
  <dcterms:created xsi:type="dcterms:W3CDTF">2024-02-06T06:30:49Z</dcterms:created>
  <dcterms:modified xsi:type="dcterms:W3CDTF">2024-04-09T10:19:07Z</dcterms:modified>
</cp:coreProperties>
</file>